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БЮДЖЕТА'!$A$5:$E$19</definedName>
    <definedName name="_xlnm.Print_Titles" localSheetId="0">'БЕЗ УЧЕТА СЧЕТОВ БЮДЖЕТА'!$5:$5</definedName>
    <definedName name="_xlnm.Print_Area" localSheetId="0">'БЕЗ УЧЕТА СЧЕТОВ БЮДЖЕТА'!$A$1:$G$22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G17" i="1"/>
  <c r="G18" i="1"/>
  <c r="G16" i="1"/>
  <c r="G15" i="1"/>
  <c r="F7" i="1"/>
  <c r="G7" i="1" s="1"/>
  <c r="E7" i="1"/>
  <c r="G9" i="1"/>
  <c r="G10" i="1"/>
  <c r="G11" i="1"/>
  <c r="G12" i="1"/>
  <c r="G8" i="1"/>
  <c r="G14" i="1" l="1"/>
  <c r="F13" i="1"/>
  <c r="F19" i="1" s="1"/>
  <c r="G13" i="1"/>
  <c r="E13" i="1"/>
  <c r="E19" i="1" s="1"/>
  <c r="G19" i="1" s="1"/>
  <c r="F6" i="1"/>
  <c r="G6" i="1"/>
  <c r="E6" i="1"/>
</calcChain>
</file>

<file path=xl/sharedStrings.xml><?xml version="1.0" encoding="utf-8"?>
<sst xmlns="http://schemas.openxmlformats.org/spreadsheetml/2006/main" count="47" uniqueCount="38">
  <si>
    <t>Наименование показателя</t>
  </si>
  <si>
    <t>#Н/Д</t>
  </si>
  <si>
    <t>000</t>
  </si>
  <si>
    <t>Всего расходов:</t>
  </si>
  <si>
    <t>953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</si>
  <si>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</si>
  <si>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</si>
  <si>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020E193140</t>
  </si>
  <si>
    <t>032E193140</t>
  </si>
  <si>
    <t>031E193140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</si>
  <si>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</si>
  <si>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</si>
  <si>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</si>
  <si>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</si>
  <si>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Распределение</t>
  </si>
  <si>
    <t>Вед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</si>
  <si>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</si>
  <si>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</si>
  <si>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</si>
  <si>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</si>
  <si>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***P******</t>
  </si>
  <si>
    <t>***P5*****</t>
  </si>
  <si>
    <t>Национальный проект "Демография"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</si>
  <si>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(Спорт - норма жизни)"</t>
  </si>
  <si>
    <t>тыс.руб.</t>
  </si>
  <si>
    <t>% исполнения</t>
  </si>
  <si>
    <t>033E193140</t>
  </si>
  <si>
    <t>210E250970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</si>
  <si>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</si>
  <si>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</si>
  <si>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</si>
  <si>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</si>
  <si>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</si>
  <si>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Начальник управлениия финансов</t>
  </si>
  <si>
    <t>А.А. Сенчило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</si>
  <si>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за 2022 год 
</t>
  </si>
  <si>
    <t xml:space="preserve"> факт</t>
  </si>
  <si>
    <t xml:space="preserve">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</si>
</sst>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" fontId="10" fillId="0" borderId="2">
      <alignment horizontal="center" vertical="top" shrinkToFit="1"/>
    </xf>
    <xf numFmtId="4" fontId="11" fillId="6" borderId="2">
      <alignment horizontal="right" vertical="top" shrinkToFit="1"/>
    </xf>
    <xf numFmtId="4" fontId="10" fillId="0" borderId="2">
      <alignment horizontal="right" vertical="top" shrinkToFit="1"/>
    </xf>
    <xf numFmtId="4" fontId="11" fillId="6" borderId="2">
      <alignment horizontal="right" vertical="top" shrinkToFit="1"/>
    </xf>
    <xf numFmtId="164" fontId="1" fillId="0" borderId="0" applyFont="0" applyFill="0" applyBorder="0" applyAlignment="0" applyProtection="0"/>
    <xf numFmtId="1" fontId="10" fillId="0" borderId="2">
      <alignment horizontal="center" vertical="top" shrinkToFit="1"/>
    </xf>
  </cellStyleXfs>
  <cellXfs count="3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7">
    <cellStyle name="xl25" xfId="6"/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view="pageBreakPreview" zoomScale="112" zoomScaleNormal="100" zoomScaleSheetLayoutView="112" workbookViewId="0">
      <selection activeCell="E10" sqref="E10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2" spans="1:7" ht="30.75" customHeight="1" x14ac:dyDescent="0.35">
      <c r="A2" s="31" t="s">
        <v>14</v>
      </c>
      <c r="B2" s="31"/>
      <c r="C2" s="31"/>
      <c r="D2" s="31"/>
      <c r="E2" s="31"/>
      <c r="F2" s="31"/>
      <c r="G2" s="31"/>
    </row>
    <row r="3" spans="1:7" ht="37.5" customHeight="1" x14ac:dyDescent="0.2">
      <c r="A3" s="30" t="s">
        <v>35</v>
      </c>
      <c r="B3" s="30"/>
      <c r="C3" s="30"/>
      <c r="D3" s="30"/>
      <c r="E3" s="30"/>
      <c r="F3" s="30"/>
      <c r="G3" s="30"/>
    </row>
    <row r="4" spans="1:7" ht="15.75" x14ac:dyDescent="0.25">
      <c r="A4" s="6"/>
      <c r="B4" s="6"/>
      <c r="C4" s="6"/>
      <c r="D4" s="6"/>
      <c r="E4" s="6"/>
      <c r="G4" s="2" t="s">
        <v>24</v>
      </c>
    </row>
    <row r="5" spans="1:7" ht="15" x14ac:dyDescent="0.2">
      <c r="A5" s="4" t="s">
        <v>0</v>
      </c>
      <c r="B5" s="4" t="s">
        <v>1</v>
      </c>
      <c r="C5" s="4" t="s">
        <v>15</v>
      </c>
      <c r="D5" s="4" t="s">
        <v>6</v>
      </c>
      <c r="E5" s="4" t="s">
        <v>37</v>
      </c>
      <c r="F5" s="4" t="s">
        <v>36</v>
      </c>
      <c r="G5" s="4" t="s">
        <v>25</v>
      </c>
    </row>
    <row r="6" spans="1:7" ht="18" customHeight="1" x14ac:dyDescent="0.2">
      <c r="A6" s="9" t="s">
        <v>16</v>
      </c>
      <c r="B6" s="11"/>
      <c r="C6" s="10" t="s">
        <v>2</v>
      </c>
      <c r="D6" s="10" t="s">
        <v>19</v>
      </c>
      <c r="E6" s="21">
        <f>E7</f>
        <v>5722.8426199999994</v>
      </c>
      <c r="F6" s="21">
        <f>F7</f>
        <v>5668.6285399999997</v>
      </c>
      <c r="G6" s="26">
        <f>G7</f>
        <v>99.052672184090227</v>
      </c>
    </row>
    <row r="7" spans="1:7" ht="21" customHeight="1" x14ac:dyDescent="0.2">
      <c r="A7" s="12" t="s">
        <v>17</v>
      </c>
      <c r="B7" s="14"/>
      <c r="C7" s="14" t="s">
        <v>2</v>
      </c>
      <c r="D7" s="13" t="s">
        <v>18</v>
      </c>
      <c r="E7" s="15">
        <f>E8+E10+E11+E9+E12</f>
        <v>5722.8426199999994</v>
      </c>
      <c r="F7" s="15">
        <f>F8+F10+F11+F9+F12</f>
        <v>5668.6285399999997</v>
      </c>
      <c r="G7" s="15">
        <f>F7/E7*100</f>
        <v>99.052672184090227</v>
      </c>
    </row>
    <row r="8" spans="1:7" ht="45.75" customHeight="1" x14ac:dyDescent="0.2">
      <c r="A8" s="8" t="s">
        <v>5</v>
      </c>
      <c r="B8" s="17"/>
      <c r="C8" s="7">
        <v>951</v>
      </c>
      <c r="D8" s="16" t="s">
        <v>7</v>
      </c>
      <c r="E8" s="22">
        <v>313.04773999999998</v>
      </c>
      <c r="F8" s="22">
        <v>310</v>
      </c>
      <c r="G8" s="27">
        <f>F8/E8*100</f>
        <v>99.026429642967557</v>
      </c>
    </row>
    <row r="9" spans="1:7" ht="51.75" customHeight="1" x14ac:dyDescent="0.2">
      <c r="A9" s="8" t="s">
        <v>28</v>
      </c>
      <c r="B9" s="17"/>
      <c r="C9" s="18">
        <v>953</v>
      </c>
      <c r="D9" s="16" t="s">
        <v>27</v>
      </c>
      <c r="E9" s="22">
        <v>2644.1426200000001</v>
      </c>
      <c r="F9" s="22">
        <v>2644.1426200000001</v>
      </c>
      <c r="G9" s="27">
        <f t="shared" ref="G9:G12" si="0">F9/E9*100</f>
        <v>100</v>
      </c>
    </row>
    <row r="10" spans="1:7" ht="49.5" customHeight="1" x14ac:dyDescent="0.2">
      <c r="A10" s="8" t="s">
        <v>5</v>
      </c>
      <c r="B10" s="17"/>
      <c r="C10" s="18">
        <v>953</v>
      </c>
      <c r="D10" s="16" t="s">
        <v>9</v>
      </c>
      <c r="E10" s="22">
        <v>2362.9542000000001</v>
      </c>
      <c r="F10" s="22">
        <v>2311.7878599999999</v>
      </c>
      <c r="G10" s="27">
        <f t="shared" si="0"/>
        <v>97.834645292744142</v>
      </c>
    </row>
    <row r="11" spans="1:7" ht="50.25" customHeight="1" x14ac:dyDescent="0.2">
      <c r="A11" s="8" t="s">
        <v>5</v>
      </c>
      <c r="B11" s="17"/>
      <c r="C11" s="28" t="s">
        <v>4</v>
      </c>
      <c r="D11" s="16" t="s">
        <v>8</v>
      </c>
      <c r="E11" s="22">
        <v>328.35025999999999</v>
      </c>
      <c r="F11" s="22">
        <v>328.35025999999999</v>
      </c>
      <c r="G11" s="27">
        <f t="shared" si="0"/>
        <v>100</v>
      </c>
    </row>
    <row r="12" spans="1:7" ht="48" customHeight="1" x14ac:dyDescent="0.2">
      <c r="A12" s="8" t="s">
        <v>5</v>
      </c>
      <c r="B12" s="17"/>
      <c r="C12" s="28" t="s">
        <v>4</v>
      </c>
      <c r="D12" s="16" t="s">
        <v>26</v>
      </c>
      <c r="E12" s="22">
        <v>74.347800000000007</v>
      </c>
      <c r="F12" s="22">
        <v>74.347800000000007</v>
      </c>
      <c r="G12" s="27">
        <f t="shared" si="0"/>
        <v>100</v>
      </c>
    </row>
    <row r="13" spans="1:7" ht="21.75" customHeight="1" x14ac:dyDescent="0.2">
      <c r="A13" s="9" t="s">
        <v>22</v>
      </c>
      <c r="B13" s="11"/>
      <c r="C13" s="10" t="s">
        <v>2</v>
      </c>
      <c r="D13" s="10" t="s">
        <v>20</v>
      </c>
      <c r="E13" s="21">
        <f>E14</f>
        <v>40766.765269999996</v>
      </c>
      <c r="F13" s="21">
        <f>F14</f>
        <v>40766.765269999996</v>
      </c>
      <c r="G13" s="21">
        <f>G14</f>
        <v>100</v>
      </c>
    </row>
    <row r="14" spans="1:7" ht="82.5" customHeight="1" x14ac:dyDescent="0.2">
      <c r="A14" s="12" t="s">
        <v>23</v>
      </c>
      <c r="B14" s="14"/>
      <c r="C14" s="14" t="s">
        <v>2</v>
      </c>
      <c r="D14" s="13" t="s">
        <v>21</v>
      </c>
      <c r="E14" s="25">
        <f>E15+E16+E17+E18</f>
        <v>40766.765269999996</v>
      </c>
      <c r="F14" s="25">
        <f>F15+F16+F17+F18</f>
        <v>40766.765269999996</v>
      </c>
      <c r="G14" s="15">
        <f>F14/E14*100</f>
        <v>100</v>
      </c>
    </row>
    <row r="15" spans="1:7" ht="56.25" customHeight="1" x14ac:dyDescent="0.2">
      <c r="A15" s="8" t="s">
        <v>13</v>
      </c>
      <c r="B15" s="17"/>
      <c r="C15" s="7">
        <v>951</v>
      </c>
      <c r="D15" s="16" t="s">
        <v>10</v>
      </c>
      <c r="E15" s="22">
        <v>1115.49999</v>
      </c>
      <c r="F15" s="22">
        <v>1115.49999</v>
      </c>
      <c r="G15" s="27">
        <f t="shared" ref="G15:G18" si="1">F15/E15*100</f>
        <v>100</v>
      </c>
    </row>
    <row r="16" spans="1:7" ht="55.5" customHeight="1" x14ac:dyDescent="0.2">
      <c r="A16" s="8" t="s">
        <v>12</v>
      </c>
      <c r="B16" s="17"/>
      <c r="C16" s="7">
        <v>951</v>
      </c>
      <c r="D16" s="16" t="s">
        <v>11</v>
      </c>
      <c r="E16" s="22">
        <v>147.20000999999999</v>
      </c>
      <c r="F16" s="22">
        <v>147.20000999999999</v>
      </c>
      <c r="G16" s="27">
        <f t="shared" si="1"/>
        <v>100</v>
      </c>
    </row>
    <row r="17" spans="1:7" ht="36.75" customHeight="1" x14ac:dyDescent="0.2">
      <c r="A17" s="8" t="s">
        <v>31</v>
      </c>
      <c r="B17" s="17"/>
      <c r="C17" s="28" t="s">
        <v>4</v>
      </c>
      <c r="D17" s="16" t="s">
        <v>29</v>
      </c>
      <c r="E17" s="22">
        <v>39188.032760000002</v>
      </c>
      <c r="F17" s="22">
        <v>39188.032760000002</v>
      </c>
      <c r="G17" s="27">
        <f t="shared" si="1"/>
        <v>100</v>
      </c>
    </row>
    <row r="18" spans="1:7" ht="36.75" customHeight="1" x14ac:dyDescent="0.2">
      <c r="A18" s="8" t="s">
        <v>32</v>
      </c>
      <c r="B18" s="17"/>
      <c r="C18" s="28" t="s">
        <v>4</v>
      </c>
      <c r="D18" s="16" t="s">
        <v>30</v>
      </c>
      <c r="E18" s="22">
        <v>316.03251</v>
      </c>
      <c r="F18" s="22">
        <v>316.03251</v>
      </c>
      <c r="G18" s="27">
        <f t="shared" si="1"/>
        <v>100</v>
      </c>
    </row>
    <row r="19" spans="1:7" ht="18.75" outlineLevel="6" x14ac:dyDescent="0.3">
      <c r="A19" s="5" t="s">
        <v>3</v>
      </c>
      <c r="B19" s="5"/>
      <c r="C19" s="5"/>
      <c r="D19" s="5"/>
      <c r="E19" s="19">
        <f>E6+E13</f>
        <v>46489.607889999999</v>
      </c>
      <c r="F19" s="19">
        <f t="shared" ref="F19" si="2">F6+F13</f>
        <v>46435.393809999994</v>
      </c>
      <c r="G19" s="29">
        <f>F19/E19*100</f>
        <v>99.883384518690107</v>
      </c>
    </row>
    <row r="20" spans="1:7" outlineLevel="6" x14ac:dyDescent="0.2">
      <c r="A20" s="1"/>
      <c r="B20" s="1"/>
      <c r="C20" s="1"/>
      <c r="D20" s="1"/>
      <c r="E20" s="1"/>
    </row>
    <row r="21" spans="1:7" outlineLevel="6" x14ac:dyDescent="0.2">
      <c r="A21" s="3"/>
      <c r="B21" s="3"/>
      <c r="C21" s="3"/>
      <c r="D21" s="3"/>
      <c r="E21" s="24"/>
      <c r="F21" s="24"/>
      <c r="G21" s="24"/>
    </row>
    <row r="22" spans="1:7" ht="22.5" customHeight="1" outlineLevel="6" x14ac:dyDescent="0.2">
      <c r="A22" s="2" t="s">
        <v>33</v>
      </c>
      <c r="C22" s="2" t="s">
        <v>34</v>
      </c>
      <c r="E22" s="20"/>
    </row>
    <row r="23" spans="1:7" x14ac:dyDescent="0.2">
      <c r="E23" s="23"/>
      <c r="F23" s="23"/>
      <c r="G23" s="23"/>
    </row>
  </sheetData>
  <autoFilter ref="A5:E19"/>
  <mergeCells count="2">
    <mergeCell ref="A3:G3"/>
    <mergeCell ref="A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2023-04-07T01:16:24Z</dcterms:modified>
</cp:coreProperties>
</file>